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lmcginnis\Downloads\"/>
    </mc:Choice>
  </mc:AlternateContent>
  <xr:revisionPtr revIDLastSave="0" documentId="13_ncr:1_{B8EA8361-6F8E-40CD-A885-D1628A1BE1D0}" xr6:coauthVersionLast="47" xr6:coauthVersionMax="47" xr10:uidLastSave="{00000000-0000-0000-0000-000000000000}"/>
  <workbookProtection workbookAlgorithmName="SHA-512" workbookHashValue="fSZkqELMLkexVaKPlD+2jYti6JH/7xepo1vlVZX2U5/xxmsKLCpbTyEOdf8hi0UqVS+iBHU34ecuql+VFk5wDg==" workbookSaltValue="fIf4BXakByUvUotaP+HlDQ==" workbookSpinCount="100000" lockStructure="1"/>
  <bookViews>
    <workbookView xWindow="-120" yWindow="-120" windowWidth="29040" windowHeight="1572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<sst xmlns="http://schemas.openxmlformats.org/spreadsheetml/2006/main" count="443" uniqueCount="318">
  <si>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</si>
  <si>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</si>
  <si>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</si>
  <si>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</si>
  <si>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</si>
  <si>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</si>
  <si>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</si>
  <si>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</si>
  <si>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</si>
  <si>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</si>
  <si>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</si>
  <si>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</si>
  <si>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</si>
  <si>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</si>
  <si>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</si>
  <si>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</si>
  <si>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</si>
  <si>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</si>
  <si>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</si>
  <si>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</si>
  <si>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</si>
  <si>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</si>
  <si>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</si>
  <si>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</si>
  <si>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</si>
  <si>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</si>
  <si>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</si>
  <si>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</si>
  <si>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</si>
  <si>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</si>
  <si>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</si>
  <si>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</si>
  <si>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</si>
  <si>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</si>
  <si>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</si>
  <si>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</si>
  <si>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</si>
  <si>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</si>
  <si>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</si>
  <si>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</si>
  <si>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</si>
  <si>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</si>
  <si>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</si>
  <si>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</si>
  <si>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</si>
  <si>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</si>
  <si>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</si>
  <si>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</si>
  <si>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</si>
  <si>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</si>
  <si>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</si>
  <si>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</si>
  <si>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</si>
  <si>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</si>
  <si>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</si>
  <si>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</si>
  <si>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</si>
  <si>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</si>
  <si>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</si>
  <si>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</si>
  <si>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</si>
  <si>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</si>
  <si>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</si>
  <si>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</si>
  <si>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</si>
  <si>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</si>
  <si>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</si>
  <si>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</si>
  <si>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</si>
  <si>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</si>
  <si>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</si>
  <si>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</si>
  <si>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</si>
  <si>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</si>
  <si>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</si>
  <si>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</si>
  <si>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</si>
  <si>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</si>
  <si>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</si>
  <si>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</si>
  <si>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</si>
  <si>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</si>
  <si>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</si>
  <si>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</si>
  <si>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</si>
  <si>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</si>
  <si>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</si>
  <si>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</si>
  <si>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</si>
  <si>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</si>
  <si>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</si>
  <si>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</si>
  <si>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</si>
  <si>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</si>
  <si>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</si>
  <si>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</si>
  <si>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</si>
  <si>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</si>
  <si>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</si>
  <si>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</si>
  <si>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</si>
  <si>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</si>
  <si>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</si>
  <si>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</si>
  <si>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</si>
  <si>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</si>
  <si>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</si>
  <si>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</si>
  <si>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</si>
  <si>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</si>
  <si>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</si>
  <si>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</si>
  <si>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</si>
  <si>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</si>
  <si>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</si>
  <si>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</si>
  <si>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</si>
  <si>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</si>
  <si>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</si>
  <si>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</si>
  <si>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</si>
  <si>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</si>
  <si>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</si>
  <si>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</si>
  <si>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</si>
  <si>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</si>
  <si>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</si>
  <si>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</si>
  <si>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</si>
  <si>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</si>
  <si>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</si>
  <si>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</si>
  <si>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</si>
  <si>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</si>
  <si>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</si>
  <si>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</si>
  <si>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</si>
  <si>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</si>
  <si>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</si>
  <si>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</si>
  <si>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</si>
  <si>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</si>
  <si>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</si>
  <si>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</si>
  <si>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</si>
  <si>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</si>
  <si>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</si>
  <si>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</si>
  <si>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</si>
  <si>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</si>
  <si>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</si>
  <si>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</si>
  <si>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</si>
  <si>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</si>
  <si>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</si>
  <si>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</si>
  <si>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</si>
  <si>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</si>
  <si>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</si>
  <si>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</si>
  <si>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</si>
  <si>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</si>
  <si>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</si>
  <si>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</si>
  <si>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</si>
  <si>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</si>
  <si>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</si>
  <si>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</si>
  <si>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</si>
  <si>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</si>
  <si>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</si>
  <si>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</si>
  <si>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</si>
  <si>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</si>
  <si>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</si>
  <si>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</si>
  <si>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</si>
  <si>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</si>
  <si>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</si>
  <si>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</si>
  <si>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</si>
  <si>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</si>
  <si>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</si>
  <si>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</si>
  <si>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</si>
  <si>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</si>
  <si>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</si>
  <si>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</si>
  <si>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</si>
  <si>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</si>
  <si>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</si>
  <si>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</si>
  <si>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</si>
  <si>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</si>
  <si>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</si>
  <si>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</si>
  <si>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</si>
  <si>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</si>
  <si>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</si>
  <si>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</si>
  <si>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</si>
  <si>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</si>
  <si>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</si>
  <si>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</si>
  <si>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</si>
  <si>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</si>
  <si>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</si>
  <si>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</si>
  <si>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</si>
  <si>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</si>
  <si>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</si>
  <si>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</si>
  <si>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</si>
  <si>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</si>
  <si>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</si>
  <si>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</si>
  <si>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</si>
  <si>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</si>
  <si>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</si>
  <si>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</si>
  <si>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</si>
  <si>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</si>
  <si>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</si>
  <si>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</si>
  <si>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</si>
  <si>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</si>
  <si>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</si>
  <si>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</si>
  <si>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</si>
  <si>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</si>
  <si>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</si>
  <si>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</si>
  <si>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</si>
  <si>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</si>
  <si>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</si>
  <si>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</si>
  <si>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</si>
  <si>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</si>
  <si>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</si>
  <si>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</si>
  <si>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</si>
  <si>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</si>
  <si>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</si>
  <si>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</si>
  <si>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</si>
  <si>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</si>
  <si>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</si>
  <si>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</si>
  <si>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</si>
  <si>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</si>
  <si>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</si>
  <si>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</si>
  <si>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</si>
  <si>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</si>
  <si>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</si>
  <si>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</si>
  <si>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</si>
  <si>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</si>
  <si>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</si>
  <si>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</si>
  <si>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</si>
  <si>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</si>
  <si>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</si>
  <si>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</si>
  <si>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</si>
  <si>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</si>
  <si>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</si>
  <si>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</si>
  <si>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</si>
  <si>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</si>
  <si>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</si>
  <si>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</si>
  <si>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</si>
  <si>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</si>
  <si>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</si>
  <si>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</si>
  <si>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</si>
  <si>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</si>
  <si>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</si>
  <si>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</si>
  <si>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</si>
  <si>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</si>
  <si>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</si>
  <si>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</si>
  <si>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</si>
  <si>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</si>
  <si>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</si>
  <si>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</si>
  <si>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</si>
  <si>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</si>
  <si>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</si>
  <si>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</si>
  <si>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</si>
  <si>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</si>
  <si>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</si>
  <si>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</si>
  <si>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</si>
  <si>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</si>
  <si>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</si>
  <si>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Comanche ISD</t>
  </si>
  <si>
    <t>www.comancheisd.net</t>
  </si>
  <si>
    <t>325-356-2727</t>
  </si>
  <si>
    <t>lingram@comancheisd.net</t>
  </si>
  <si>
    <t>Jennifer Rucker</t>
  </si>
  <si>
    <t>Assistant Superintendent</t>
  </si>
  <si>
    <t>325-356-2727, ext. 1102</t>
  </si>
  <si>
    <t>jrucker@comancheisd.net</t>
  </si>
  <si>
    <t>200 E. Highland Avenue</t>
  </si>
  <si>
    <t>Comanche</t>
  </si>
  <si>
    <t>Unlimited Tax School Building Bonds, Series 2013</t>
  </si>
  <si>
    <t>Unlimited Tax Refunding Bonds, Series 2014</t>
  </si>
  <si>
    <t>Unlimited Tax Refunding Bonds, Taxable Series 2020</t>
  </si>
  <si>
    <t>Maintenance Tax Notes, Series 2016</t>
  </si>
  <si>
    <t>For the purpose of paying maintenance expenses for the repair, rehabilitation, renovation and replacement of existing school facilities and equipment</t>
  </si>
  <si>
    <t>Municipal Advisory Council of Texas, 2023</t>
  </si>
  <si>
    <t>Fot the construction, acquisition, renovation and equipment of school buildings in the District</t>
  </si>
  <si>
    <t>To refund a portion of the District's outstanding unlimited tax bonds for debt service savings</t>
  </si>
  <si>
    <t>To refund the District's outstanding Unlimited Tax School Building Bonds, Series 2013 and Unlimited Tax Refunding Bonds, Series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</si>
</sst>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jrucker@comancheisd.net" TargetMode="External"/><Relationship Id="rId2" Type="http://schemas.openxmlformats.org/officeDocument/2006/relationships/hyperlink" Target="mailto:lingram@comancheisd.net" TargetMode="External"/><Relationship Id="rId1" Type="http://schemas.openxmlformats.org/officeDocument/2006/relationships/hyperlink" Target="http://www.comancheisd.net/"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570312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A16" sqref="A16"/>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17</v>
      </c>
    </row>
    <row r="6" spans="1:2" x14ac:dyDescent="0.25">
      <c r="A6" s="12" t="s">
        <v>22</v>
      </c>
      <c r="B6" s="70"/>
    </row>
    <row r="7" spans="1:2" x14ac:dyDescent="0.25">
      <c r="A7" s="12" t="s">
        <v>239</v>
      </c>
      <c r="B7" s="69">
        <v>2023</v>
      </c>
    </row>
    <row r="8" spans="1:2" x14ac:dyDescent="0.25">
      <c r="A8" s="12" t="s">
        <v>298</v>
      </c>
      <c r="B8" s="71">
        <v>44805</v>
      </c>
    </row>
    <row r="9" spans="1:2" x14ac:dyDescent="0.25">
      <c r="A9" s="12" t="s">
        <v>14</v>
      </c>
      <c r="B9" s="65">
        <f>IF(ISBLANK(B8),"",DATE(YEAR(B8)+1,MONTH(B8),DAY(B8)-1))</f>
        <v>45169</v>
      </c>
    </row>
    <row r="10" spans="1:2" x14ac:dyDescent="0.25">
      <c r="A10" s="12" t="s">
        <v>21</v>
      </c>
      <c r="B10" s="87" t="s">
        <v>300</v>
      </c>
    </row>
    <row r="11" spans="1:2" x14ac:dyDescent="0.25">
      <c r="A11" s="12" t="s">
        <v>240</v>
      </c>
      <c r="B11" s="72" t="s">
        <v>301</v>
      </c>
    </row>
    <row r="12" spans="1:2" x14ac:dyDescent="0.25">
      <c r="A12" s="12" t="s">
        <v>214</v>
      </c>
      <c r="B12" s="88" t="s">
        <v>302</v>
      </c>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303</v>
      </c>
    </row>
    <row r="17" spans="1:2" x14ac:dyDescent="0.25">
      <c r="A17" s="15" t="s">
        <v>243</v>
      </c>
      <c r="B17" s="69" t="s">
        <v>304</v>
      </c>
    </row>
    <row r="18" spans="1:2" x14ac:dyDescent="0.25">
      <c r="A18" s="15" t="s">
        <v>244</v>
      </c>
      <c r="B18" s="72" t="s">
        <v>305</v>
      </c>
    </row>
    <row r="19" spans="1:2" x14ac:dyDescent="0.25">
      <c r="A19" s="15" t="s">
        <v>4</v>
      </c>
      <c r="B19" s="88" t="s">
        <v>306</v>
      </c>
    </row>
    <row r="20" spans="1:2" x14ac:dyDescent="0.25">
      <c r="A20" s="15" t="s">
        <v>245</v>
      </c>
      <c r="B20" s="69" t="s">
        <v>307</v>
      </c>
    </row>
    <row r="21" spans="1:2" x14ac:dyDescent="0.25">
      <c r="A21" s="15" t="s">
        <v>5</v>
      </c>
      <c r="B21" s="69"/>
    </row>
    <row r="22" spans="1:2" x14ac:dyDescent="0.25">
      <c r="A22" s="15" t="s">
        <v>246</v>
      </c>
      <c r="B22" s="69" t="s">
        <v>308</v>
      </c>
    </row>
    <row r="23" spans="1:2" x14ac:dyDescent="0.25">
      <c r="A23" s="15" t="s">
        <v>247</v>
      </c>
      <c r="B23" s="73">
        <v>76442</v>
      </c>
    </row>
    <row r="24" spans="1:2" x14ac:dyDescent="0.25">
      <c r="A24" s="15" t="s">
        <v>248</v>
      </c>
      <c r="B24" s="69" t="s">
        <v>308</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CDCF4A21-61D5-40C3-81CC-FBC489A22F94}"/>
    <hyperlink ref="B12" r:id="rId2" xr:uid="{62AB4555-4F1C-4283-BBCE-B426FB42EB76}"/>
    <hyperlink ref="B19" r:id="rId3" xr:uid="{5CB667F5-DC1D-424F-B1AB-BF26853E22AA}"/>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A14" sqref="A14"/>
    </sheetView>
  </sheetViews>
  <sheetFormatPr defaultColWidth="0" defaultRowHeight="15.75" zeroHeight="1" x14ac:dyDescent="0.25"/>
  <cols>
    <col min="1" max="1" width="52.7109375" style="1" customWidth="1"/>
    <col min="2" max="2" width="28.5703125" style="1" customWidth="1"/>
    <col min="3" max="3" width="18.85546875" style="4" bestFit="1" customWidth="1"/>
    <col min="4" max="4" width="24.570312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5703125" style="4" customWidth="1"/>
    <col min="11" max="11" width="37.28515625" style="6" customWidth="1"/>
    <col min="12" max="12" width="22.5703125" style="1" customWidth="1"/>
    <col min="13" max="16" width="10.5703125" style="1" customWidth="1"/>
    <col min="17" max="17" width="13.28515625" style="1" customWidth="1"/>
    <col min="18" max="18" width="23.5703125" style="1" customWidth="1"/>
    <col min="19" max="19" width="29.570312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Comanche ISD</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ht="47.25" x14ac:dyDescent="0.25">
      <c r="A10" s="74" t="s">
        <v>309</v>
      </c>
      <c r="B10" s="75"/>
      <c r="C10" s="76">
        <v>5955000</v>
      </c>
      <c r="D10" s="76">
        <v>165000</v>
      </c>
      <c r="E10" s="77">
        <v>167888</v>
      </c>
      <c r="F10" s="78">
        <v>45323</v>
      </c>
      <c r="G10" s="75" t="s">
        <v>12</v>
      </c>
      <c r="H10" s="77">
        <v>5955000</v>
      </c>
      <c r="I10" s="77">
        <v>5955000</v>
      </c>
      <c r="J10" s="77">
        <f>H10-I10</f>
        <v>0</v>
      </c>
      <c r="K10" s="75" t="s">
        <v>315</v>
      </c>
      <c r="L10" s="75" t="s">
        <v>13</v>
      </c>
      <c r="M10" s="74" t="s">
        <v>11</v>
      </c>
      <c r="N10" s="74" t="s">
        <v>11</v>
      </c>
      <c r="O10" s="75" t="s">
        <v>11</v>
      </c>
      <c r="P10" s="75" t="s">
        <v>11</v>
      </c>
      <c r="Q10" s="75"/>
      <c r="R10" s="74"/>
      <c r="S10" s="74"/>
    </row>
    <row r="11" spans="1:19" s="3" customFormat="1" ht="47.25" x14ac:dyDescent="0.25">
      <c r="A11" s="74" t="s">
        <v>310</v>
      </c>
      <c r="B11" s="74"/>
      <c r="C11" s="76">
        <v>3690000</v>
      </c>
      <c r="D11" s="76">
        <v>705000</v>
      </c>
      <c r="E11" s="77">
        <v>732638</v>
      </c>
      <c r="F11" s="78">
        <v>45689</v>
      </c>
      <c r="G11" s="75" t="s">
        <v>12</v>
      </c>
      <c r="H11" s="77">
        <v>3690000</v>
      </c>
      <c r="I11" s="77">
        <v>3690000</v>
      </c>
      <c r="J11" s="77">
        <f t="shared" ref="J11:J61" si="0">H11-I11</f>
        <v>0</v>
      </c>
      <c r="K11" s="75" t="s">
        <v>316</v>
      </c>
      <c r="L11" s="75" t="s">
        <v>13</v>
      </c>
      <c r="M11" s="74"/>
      <c r="N11" s="74"/>
      <c r="O11" s="75"/>
      <c r="P11" s="75"/>
      <c r="Q11" s="75"/>
      <c r="R11" s="74"/>
      <c r="S11" s="74"/>
    </row>
    <row r="12" spans="1:19" s="3" customFormat="1" ht="63" x14ac:dyDescent="0.25">
      <c r="A12" s="74" t="s">
        <v>311</v>
      </c>
      <c r="B12" s="74"/>
      <c r="C12" s="76">
        <v>5350000</v>
      </c>
      <c r="D12" s="76">
        <v>5275000</v>
      </c>
      <c r="E12" s="77">
        <v>6347788</v>
      </c>
      <c r="F12" s="78">
        <v>48611</v>
      </c>
      <c r="G12" s="75" t="s">
        <v>12</v>
      </c>
      <c r="H12" s="77">
        <v>5350000</v>
      </c>
      <c r="I12" s="77">
        <v>5350000</v>
      </c>
      <c r="J12" s="77">
        <f t="shared" si="0"/>
        <v>0</v>
      </c>
      <c r="K12" s="75" t="s">
        <v>317</v>
      </c>
      <c r="L12" s="75" t="s">
        <v>12</v>
      </c>
      <c r="M12" s="74" t="s">
        <v>77</v>
      </c>
      <c r="N12" s="74" t="s">
        <v>48</v>
      </c>
      <c r="O12" s="75" t="s">
        <v>77</v>
      </c>
      <c r="P12" s="75" t="s">
        <v>77</v>
      </c>
      <c r="Q12" s="75"/>
      <c r="R12" s="74"/>
      <c r="S12" s="74"/>
    </row>
    <row r="13" spans="1:19" s="3" customFormat="1" ht="63" x14ac:dyDescent="0.25">
      <c r="A13" s="74" t="s">
        <v>312</v>
      </c>
      <c r="B13" s="74"/>
      <c r="C13" s="76">
        <v>2266000</v>
      </c>
      <c r="D13" s="76">
        <v>788000</v>
      </c>
      <c r="E13" s="77">
        <v>819510</v>
      </c>
      <c r="F13" s="78">
        <v>47164</v>
      </c>
      <c r="G13" s="75" t="s">
        <v>12</v>
      </c>
      <c r="H13" s="77">
        <v>2266000</v>
      </c>
      <c r="I13" s="77">
        <v>2266000</v>
      </c>
      <c r="J13" s="77">
        <f>H13-I13</f>
        <v>0</v>
      </c>
      <c r="K13" s="75" t="s">
        <v>313</v>
      </c>
      <c r="L13" s="75" t="s">
        <v>13</v>
      </c>
      <c r="M13" s="74"/>
      <c r="N13" s="74"/>
      <c r="O13" s="75"/>
      <c r="P13" s="75"/>
      <c r="Q13" s="75"/>
      <c r="R13" s="74"/>
      <c r="S13" s="74"/>
    </row>
    <row r="14" spans="1:19" s="3" customFormat="1" x14ac:dyDescent="0.25">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5">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A14" sqref="A14"/>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5703125" style="5" hidden="1" customWidth="1"/>
    <col min="7" max="7" width="22.140625" style="1" hidden="1" customWidth="1"/>
    <col min="8" max="8" width="15.28515625" style="4" hidden="1" customWidth="1"/>
    <col min="9" max="9" width="17.85546875" style="4" hidden="1" customWidth="1"/>
    <col min="10" max="10" width="16.5703125" style="4" hidden="1" customWidth="1"/>
    <col min="11" max="11" width="32.140625" style="6" hidden="1" customWidth="1"/>
    <col min="12" max="12" width="21.85546875" style="1" hidden="1" customWidth="1"/>
    <col min="13" max="16" width="10.5703125" style="1" hidden="1" customWidth="1"/>
    <col min="17" max="17" width="13.28515625" style="1" hidden="1" customWidth="1"/>
    <col min="18" max="18" width="23.5703125" style="1" hidden="1" customWidth="1"/>
    <col min="19" max="19" width="29.570312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Comanche ISD</v>
      </c>
      <c r="C3" s="1"/>
      <c r="D3" s="1"/>
      <c r="E3" s="1"/>
      <c r="F3" s="1"/>
      <c r="H3" s="1"/>
      <c r="I3" s="1"/>
      <c r="J3" s="1"/>
      <c r="K3" s="1"/>
    </row>
    <row r="4" spans="1:11" x14ac:dyDescent="0.25">
      <c r="A4" s="12" t="s">
        <v>2</v>
      </c>
      <c r="B4" s="68">
        <f>IF(OR('1 - Contact Information'!B7="",'1 - Contact Information'!B7="(select)"),"",'1 - Contact Information'!B7)</f>
        <v>2023</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17261000</v>
      </c>
    </row>
    <row r="11" spans="1:11" x14ac:dyDescent="0.25">
      <c r="A11" s="52" t="s">
        <v>81</v>
      </c>
      <c r="B11" s="80">
        <v>6933000</v>
      </c>
    </row>
    <row r="12" spans="1:11" ht="31.5" x14ac:dyDescent="0.25">
      <c r="A12" s="52" t="s">
        <v>82</v>
      </c>
      <c r="B12" s="80">
        <v>8067824</v>
      </c>
    </row>
    <row r="13" spans="1:11" x14ac:dyDescent="0.25">
      <c r="A13" s="18"/>
      <c r="B13" s="18"/>
    </row>
    <row r="14" spans="1:11" ht="31.5" x14ac:dyDescent="0.25">
      <c r="A14" s="25" t="s">
        <v>224</v>
      </c>
      <c r="B14" s="26"/>
    </row>
    <row r="15" spans="1:11" x14ac:dyDescent="0.25">
      <c r="A15" s="51" t="s">
        <v>83</v>
      </c>
      <c r="B15" s="79">
        <v>17261000</v>
      </c>
    </row>
    <row r="16" spans="1:11" ht="31.5" x14ac:dyDescent="0.25">
      <c r="A16" s="52" t="s">
        <v>84</v>
      </c>
      <c r="B16" s="80">
        <v>6933000</v>
      </c>
    </row>
    <row r="17" spans="1:2" ht="31.5" x14ac:dyDescent="0.25">
      <c r="A17" s="52" t="s">
        <v>85</v>
      </c>
      <c r="B17" s="80">
        <v>8067824</v>
      </c>
    </row>
    <row r="18" spans="1:2" x14ac:dyDescent="0.25">
      <c r="A18" s="18"/>
      <c r="B18" s="18"/>
    </row>
    <row r="19" spans="1:2" ht="31.5" x14ac:dyDescent="0.25">
      <c r="A19" s="25" t="s">
        <v>223</v>
      </c>
      <c r="B19" s="28"/>
    </row>
    <row r="20" spans="1:2" x14ac:dyDescent="0.25">
      <c r="A20" s="51" t="s">
        <v>290</v>
      </c>
      <c r="B20" s="81">
        <v>7346</v>
      </c>
    </row>
    <row r="21" spans="1:2" x14ac:dyDescent="0.25">
      <c r="A21" s="51" t="s">
        <v>291</v>
      </c>
      <c r="B21" s="82" t="s">
        <v>314</v>
      </c>
    </row>
    <row r="22" spans="1:2" ht="31.5" customHeight="1" x14ac:dyDescent="0.25">
      <c r="A22" s="51" t="s">
        <v>86</v>
      </c>
      <c r="B22" s="79">
        <v>2350</v>
      </c>
    </row>
    <row r="23" spans="1:2" ht="31.5" x14ac:dyDescent="0.25">
      <c r="A23" s="52" t="s">
        <v>87</v>
      </c>
      <c r="B23" s="80">
        <v>944</v>
      </c>
    </row>
    <row r="24" spans="1:2" ht="47.25" customHeight="1" x14ac:dyDescent="0.25">
      <c r="A24" s="52" t="s">
        <v>88</v>
      </c>
      <c r="B24" s="80">
        <v>1098</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C9" s="1">
        <v>2023</v>
      </c>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570312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5703125" style="1" customWidth="1"/>
    <col min="2" max="2" width="84.140625" style="1" customWidth="1"/>
    <col min="3" max="3" width="94.570312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5703125" style="1" customWidth="1"/>
    <col min="3" max="3" width="93.5703125" style="1" customWidth="1"/>
    <col min="4" max="4" width="92" style="1" customWidth="1"/>
    <col min="5" max="5" width="38.570312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Linda McGinnis</cp:lastModifiedBy>
  <dcterms:created xsi:type="dcterms:W3CDTF">2017-01-13T17:49:37Z</dcterms:created>
  <dcterms:modified xsi:type="dcterms:W3CDTF">2024-02-27T16:49:23Z</dcterms:modified>
</cp:coreProperties>
</file>